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<sst xmlns="http://schemas.openxmlformats.org/spreadsheetml/2006/main" count="78" uniqueCount="58">
  <si>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№ и дата Решения о создании муниципального дорожного фонда</t>
  </si>
  <si>
    <t>в т.ч. по направлениям расходов, тыс.руб.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</si>
  <si>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</si>
  <si>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транспортный налог, подлежащий зачислению в местный бюджет</t>
  </si>
  <si>
    <t>строительство (реконструкция), включая ПИР</t>
  </si>
  <si>
    <t>капитальный ремонт и ремонт</t>
  </si>
  <si>
    <t>содержание</t>
  </si>
  <si>
    <t>16.12.2013 № 48</t>
  </si>
  <si>
    <t>28.11.2013 №49</t>
  </si>
  <si>
    <t>18.12.2013 № 296</t>
  </si>
  <si>
    <t>25.12.2013 № 60</t>
  </si>
  <si>
    <t>11.12.2013 № 300</t>
  </si>
  <si>
    <t>26.12.2013 № 52</t>
  </si>
  <si>
    <t>26.12.2013 № 53</t>
  </si>
  <si>
    <t>19.12.2013 № 275</t>
  </si>
  <si>
    <t>23.12.2013 №327</t>
  </si>
  <si>
    <t>19.12.2013 № 52</t>
  </si>
  <si>
    <t>27.12.2013 № 61</t>
  </si>
  <si>
    <t>21.11.2013 № 300</t>
  </si>
  <si>
    <t>27.11.2013 № 263</t>
  </si>
  <si>
    <t>27.11.2013 № 59</t>
  </si>
  <si>
    <t>27.11.2013 № 58</t>
  </si>
  <si>
    <t>в том числе в разрезе источников  (тыс.руб.)</t>
  </si>
  <si>
    <t>прочие</t>
  </si>
  <si>
    <t>Объем доходов бюджета МО в соответствии с  источниками, определенными решением о создании муниципального дорожного фонда</t>
  </si>
  <si>
    <t>расшифровка прочих</t>
  </si>
  <si>
    <t>23.01.2014 №3</t>
  </si>
  <si>
    <t>20.12.2013 №60</t>
  </si>
  <si>
    <t>примечание</t>
  </si>
  <si>
    <t>Акзизы в РСД №О бюджете на 2014г" не утверждены, транспортный налог в РСД "О формировании дорожных фондов не прописан</t>
  </si>
  <si>
    <t>транспортный налог в РСД "О формировании дорожных фондов" отсутствует</t>
  </si>
  <si>
    <t>Транспортный налог в РСД "О формировании дорожных фондов" отсутствует</t>
  </si>
  <si>
    <t xml:space="preserve"> Справочно: утвержденный   план по акцизам в бюджете на 2014 год</t>
  </si>
  <si>
    <t>нет</t>
  </si>
  <si>
    <t>План на 2014 год</t>
  </si>
  <si>
    <t>т/н не менее 20% (100%)</t>
  </si>
  <si>
    <t>Акзизы в РСД №О бюджете на 2014г" не утверждены, т/н не менее 50%(50%)</t>
  </si>
  <si>
    <t>т/н не менее 40% (40%)</t>
  </si>
  <si>
    <t>т/н не менее 30% (52,9%)</t>
  </si>
  <si>
    <t>т/н не менее 10%(41,4%)</t>
  </si>
  <si>
    <t>т/н не менее 50%(100%)ъ</t>
  </si>
  <si>
    <t>т/н весь (100%)</t>
  </si>
  <si>
    <t>т/н не менее 10%(10%)</t>
  </si>
  <si>
    <t>т/н не менее 45% (45%)</t>
  </si>
  <si>
    <t>Акзизы в РСД №О бюджете на 2014г" не утверждены, т/н не менее 50% (54%)</t>
  </si>
  <si>
    <t>Прочие (Субсидии из обл.бюджета на осущ.дорожн.деят-ти)</t>
  </si>
  <si>
    <t>т/н не менее 50% (50%)</t>
  </si>
  <si>
    <t>План, условно рассчитанный  на основании источников РСД на 2014 год</t>
  </si>
  <si>
    <t>Объем бюджетных ассигнований в соответствии с решением о бюджете   0409 "Дорожное хозяйство (дорожные фонды)"</t>
  </si>
  <si>
    <t xml:space="preserve">Данные  о формировании и расходовании средств дорожного фонда Сяськелевского сельского поселения Гатчинского муниципального района Ленинградской области по состоянию на 01.01.2015 года  </t>
  </si>
  <si>
    <t>Факт, условно рассчитанный  на 01.01.2015 года</t>
  </si>
  <si>
    <t>Факт на 01.01.2015 года</t>
  </si>
  <si>
    <t>Факт за 2014 год</t>
  </si>
  <si>
    <t xml:space="preserve"> Справочно: уточненный  план по траспортному налогу в бюджете на 2014 год</t>
  </si>
  <si>
    <t xml:space="preserve"> Справочно: первоначальный план по траспортному налогу в бюджете на 2014 год</t>
  </si>
  <si>
    <t>Прочие (Субсидии из обл.бюджета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гос. Программы ЛО "Устойчивое общественное развитие в ЛО"</t>
  </si>
  <si>
    <t xml:space="preserve"> Справочно: фактически поступило транспортного налога в бюджет за 2014 год</t>
  </si>
  <si>
    <t>58,6-технадзор.131,0 -составление и проверка смет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</si>
</sst>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164" fontId="5" fillId="33" borderId="1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9" fontId="8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6"/>
  <sheetViews>
    <sheetView tabSelected="1" zoomScale="84" zoomScaleNormal="84" zoomScalePageLayoutView="0" workbookViewId="0" topLeftCell="G1">
      <selection activeCell="D26" sqref="D26"/>
    </sheetView>
  </sheetViews>
  <sheetFormatPr defaultColWidth="9.140625" defaultRowHeight="15"/>
  <cols>
    <col min="1" max="1" width="10.00390625" style="1" customWidth="1"/>
    <col min="2" max="3" width="14.00390625" style="1" customWidth="1"/>
    <col min="4" max="4" width="11.140625" style="11" customWidth="1"/>
    <col min="5" max="5" width="14.00390625" style="11" customWidth="1"/>
    <col min="6" max="6" width="9.7109375" style="1" customWidth="1"/>
    <col min="7" max="7" width="11.28125" style="1" customWidth="1"/>
    <col min="8" max="11" width="11.140625" style="1" customWidth="1"/>
    <col min="12" max="12" width="10.00390625" style="8" customWidth="1"/>
    <col min="13" max="13" width="8.8515625" style="8" customWidth="1"/>
    <col min="14" max="14" width="9.00390625" style="8" customWidth="1"/>
    <col min="15" max="15" width="10.421875" style="8" customWidth="1"/>
    <col min="16" max="16" width="9.28125" style="8" customWidth="1"/>
    <col min="17" max="17" width="10.00390625" style="1" customWidth="1"/>
    <col min="18" max="18" width="12.140625" style="1" customWidth="1"/>
    <col min="19" max="19" width="8.8515625" style="1" customWidth="1"/>
    <col min="20" max="20" width="11.7109375" style="1" customWidth="1"/>
    <col min="21" max="21" width="10.00390625" style="1" customWidth="1"/>
    <col min="22" max="22" width="11.8515625" style="1" customWidth="1"/>
    <col min="23" max="23" width="10.421875" style="1" customWidth="1"/>
    <col min="24" max="24" width="12.28125" style="1" customWidth="1"/>
    <col min="25" max="25" width="10.28125" style="1" customWidth="1"/>
    <col min="26" max="26" width="12.57421875" style="1" customWidth="1"/>
    <col min="27" max="27" width="9.28125" style="1" customWidth="1"/>
    <col min="28" max="28" width="14.8515625" style="1" customWidth="1"/>
    <col min="29" max="29" width="10.8515625" style="1" customWidth="1"/>
    <col min="30" max="16384" width="9.140625" style="1" customWidth="1"/>
  </cols>
  <sheetData>
    <row r="2" spans="1:28" ht="38.25" customHeight="1">
      <c r="A2" s="29" t="s">
        <v>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8" customHeight="1">
      <c r="A3" s="13"/>
      <c r="B3" s="13"/>
      <c r="C3" s="13"/>
      <c r="D3" s="17"/>
      <c r="E3" s="17"/>
      <c r="F3" s="17"/>
      <c r="G3" s="17"/>
      <c r="H3" s="17"/>
      <c r="I3" s="17"/>
      <c r="J3" s="17"/>
      <c r="K3" s="17"/>
      <c r="L3" s="17"/>
      <c r="M3" s="13"/>
      <c r="N3" s="13"/>
      <c r="O3" s="13"/>
      <c r="P3" s="13"/>
      <c r="Q3" s="13"/>
      <c r="R3" s="13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21.75" customHeight="1">
      <c r="A4" s="26" t="s">
        <v>0</v>
      </c>
      <c r="B4" s="24" t="s">
        <v>24</v>
      </c>
      <c r="C4" s="25"/>
      <c r="D4" s="32" t="s">
        <v>22</v>
      </c>
      <c r="E4" s="33"/>
      <c r="F4" s="33"/>
      <c r="G4" s="33"/>
      <c r="H4" s="33"/>
      <c r="I4" s="33"/>
      <c r="J4" s="33"/>
      <c r="K4" s="33"/>
      <c r="L4" s="33"/>
      <c r="M4" s="26" t="s">
        <v>32</v>
      </c>
      <c r="N4" s="26" t="s">
        <v>54</v>
      </c>
      <c r="O4" s="26" t="s">
        <v>53</v>
      </c>
      <c r="P4" s="26" t="s">
        <v>56</v>
      </c>
      <c r="Q4" s="24" t="s">
        <v>48</v>
      </c>
      <c r="R4" s="25"/>
      <c r="S4" s="32" t="s">
        <v>1</v>
      </c>
      <c r="T4" s="33"/>
      <c r="U4" s="33"/>
      <c r="V4" s="33"/>
      <c r="W4" s="33"/>
      <c r="X4" s="33"/>
      <c r="Y4" s="33"/>
      <c r="Z4" s="33"/>
      <c r="AA4" s="33"/>
      <c r="AB4" s="33"/>
    </row>
    <row r="5" spans="1:28" ht="165.75" customHeight="1">
      <c r="A5" s="27"/>
      <c r="B5" s="35"/>
      <c r="C5" s="36"/>
      <c r="D5" s="37" t="s">
        <v>2</v>
      </c>
      <c r="E5" s="38"/>
      <c r="F5" s="24" t="s">
        <v>3</v>
      </c>
      <c r="G5" s="25"/>
      <c r="H5" s="32" t="s">
        <v>45</v>
      </c>
      <c r="I5" s="34"/>
      <c r="J5" s="32" t="s">
        <v>55</v>
      </c>
      <c r="K5" s="34"/>
      <c r="L5" s="26" t="s">
        <v>28</v>
      </c>
      <c r="M5" s="27"/>
      <c r="N5" s="27"/>
      <c r="O5" s="27"/>
      <c r="P5" s="27"/>
      <c r="Q5" s="35"/>
      <c r="R5" s="36"/>
      <c r="S5" s="32" t="s">
        <v>4</v>
      </c>
      <c r="T5" s="34"/>
      <c r="U5" s="32" t="s">
        <v>5</v>
      </c>
      <c r="V5" s="34"/>
      <c r="W5" s="32" t="s">
        <v>6</v>
      </c>
      <c r="X5" s="34"/>
      <c r="Y5" s="32" t="s">
        <v>23</v>
      </c>
      <c r="Z5" s="34"/>
      <c r="AA5" s="24" t="s">
        <v>25</v>
      </c>
      <c r="AB5" s="25"/>
    </row>
    <row r="6" spans="1:28" s="16" customFormat="1" ht="76.5" customHeight="1">
      <c r="A6" s="28"/>
      <c r="B6" s="14" t="s">
        <v>47</v>
      </c>
      <c r="C6" s="14" t="s">
        <v>50</v>
      </c>
      <c r="D6" s="14" t="s">
        <v>34</v>
      </c>
      <c r="E6" s="14" t="s">
        <v>52</v>
      </c>
      <c r="F6" s="14" t="s">
        <v>34</v>
      </c>
      <c r="G6" s="15" t="s">
        <v>52</v>
      </c>
      <c r="H6" s="14" t="s">
        <v>34</v>
      </c>
      <c r="I6" s="15" t="s">
        <v>52</v>
      </c>
      <c r="J6" s="14" t="s">
        <v>34</v>
      </c>
      <c r="K6" s="15" t="s">
        <v>52</v>
      </c>
      <c r="L6" s="28"/>
      <c r="M6" s="28"/>
      <c r="N6" s="28"/>
      <c r="O6" s="28"/>
      <c r="P6" s="28"/>
      <c r="Q6" s="14" t="s">
        <v>34</v>
      </c>
      <c r="R6" s="15" t="s">
        <v>51</v>
      </c>
      <c r="S6" s="14" t="s">
        <v>34</v>
      </c>
      <c r="T6" s="15" t="s">
        <v>51</v>
      </c>
      <c r="U6" s="14" t="s">
        <v>34</v>
      </c>
      <c r="V6" s="15" t="s">
        <v>51</v>
      </c>
      <c r="W6" s="14" t="s">
        <v>34</v>
      </c>
      <c r="X6" s="15" t="s">
        <v>51</v>
      </c>
      <c r="Y6" s="14" t="s">
        <v>34</v>
      </c>
      <c r="Z6" s="15" t="s">
        <v>51</v>
      </c>
      <c r="AA6" s="14" t="s">
        <v>34</v>
      </c>
      <c r="AB6" s="15" t="s">
        <v>51</v>
      </c>
    </row>
    <row r="7" spans="1:28" ht="26.25" customHeight="1" hidden="1">
      <c r="A7" s="2" t="s">
        <v>27</v>
      </c>
      <c r="B7" s="3">
        <f>D7+F7+H7</f>
        <v>8405.83</v>
      </c>
      <c r="C7" s="3">
        <f>E7+G7+I7</f>
        <v>5470.719999999999</v>
      </c>
      <c r="D7" s="6">
        <v>1660.6</v>
      </c>
      <c r="E7" s="6">
        <v>949.59</v>
      </c>
      <c r="F7" s="4">
        <v>5500</v>
      </c>
      <c r="G7" s="4">
        <v>3275.9</v>
      </c>
      <c r="H7" s="3">
        <v>1245.23</v>
      </c>
      <c r="I7" s="3">
        <v>1245.23</v>
      </c>
      <c r="J7" s="3">
        <v>1245.23</v>
      </c>
      <c r="K7" s="3">
        <v>1245.23</v>
      </c>
      <c r="L7" s="10" t="s">
        <v>35</v>
      </c>
      <c r="M7" s="6">
        <v>1660.6</v>
      </c>
      <c r="N7" s="4">
        <v>5500</v>
      </c>
      <c r="O7" s="4">
        <v>5500</v>
      </c>
      <c r="P7" s="4">
        <v>5500</v>
      </c>
      <c r="Q7" s="4">
        <v>14752.85</v>
      </c>
      <c r="R7" s="4">
        <v>3735.2</v>
      </c>
      <c r="S7" s="4"/>
      <c r="T7" s="4"/>
      <c r="U7" s="4"/>
      <c r="V7" s="4"/>
      <c r="W7" s="4"/>
      <c r="X7" s="4"/>
      <c r="Y7" s="4"/>
      <c r="Z7" s="4"/>
      <c r="AA7" s="18"/>
      <c r="AB7" s="18"/>
    </row>
    <row r="8" spans="1:28" ht="26.25" customHeight="1" hidden="1">
      <c r="A8" s="2" t="s">
        <v>7</v>
      </c>
      <c r="B8" s="3">
        <f>D8+F8+H8</f>
        <v>4934.9</v>
      </c>
      <c r="C8" s="3">
        <f>E8+G8+I8</f>
        <v>3273.49</v>
      </c>
      <c r="D8" s="6">
        <v>2050.9</v>
      </c>
      <c r="E8" s="6">
        <v>1172.79</v>
      </c>
      <c r="F8" s="6">
        <v>2884</v>
      </c>
      <c r="G8" s="6">
        <v>2100.7</v>
      </c>
      <c r="H8" s="3"/>
      <c r="I8" s="3"/>
      <c r="J8" s="3"/>
      <c r="K8" s="3"/>
      <c r="L8" s="10" t="s">
        <v>35</v>
      </c>
      <c r="M8" s="6">
        <v>2050.9</v>
      </c>
      <c r="N8" s="6">
        <v>2884</v>
      </c>
      <c r="O8" s="6">
        <v>2884</v>
      </c>
      <c r="P8" s="6">
        <v>2884</v>
      </c>
      <c r="Q8" s="4">
        <v>21150</v>
      </c>
      <c r="R8" s="4">
        <v>583.18</v>
      </c>
      <c r="S8" s="4"/>
      <c r="T8" s="4"/>
      <c r="U8" s="4"/>
      <c r="V8" s="4"/>
      <c r="W8" s="4"/>
      <c r="X8" s="4"/>
      <c r="Y8" s="4"/>
      <c r="Z8" s="4"/>
      <c r="AA8" s="18"/>
      <c r="AB8" s="18"/>
    </row>
    <row r="9" spans="1:28" ht="26.25" customHeight="1" hidden="1">
      <c r="A9" s="2" t="s">
        <v>8</v>
      </c>
      <c r="B9" s="3">
        <f>D9+H9</f>
        <v>2801.21</v>
      </c>
      <c r="C9" s="3">
        <f>E9+I9</f>
        <v>2115.61</v>
      </c>
      <c r="D9" s="6">
        <v>1601</v>
      </c>
      <c r="E9" s="6">
        <v>915.4</v>
      </c>
      <c r="F9" s="6" t="s">
        <v>33</v>
      </c>
      <c r="G9" s="6" t="s">
        <v>33</v>
      </c>
      <c r="H9" s="3">
        <v>1200.21</v>
      </c>
      <c r="I9" s="3">
        <v>1200.21</v>
      </c>
      <c r="J9" s="3">
        <v>1200.21</v>
      </c>
      <c r="K9" s="3">
        <v>1200.21</v>
      </c>
      <c r="L9" s="10" t="s">
        <v>30</v>
      </c>
      <c r="M9" s="6">
        <v>1601</v>
      </c>
      <c r="N9" s="6">
        <v>3470</v>
      </c>
      <c r="O9" s="6">
        <v>3470</v>
      </c>
      <c r="P9" s="6">
        <v>3470</v>
      </c>
      <c r="Q9" s="4">
        <v>7067.09</v>
      </c>
      <c r="R9" s="4">
        <v>5375.22</v>
      </c>
      <c r="S9" s="4"/>
      <c r="T9" s="4"/>
      <c r="U9" s="4"/>
      <c r="V9" s="4"/>
      <c r="W9" s="4"/>
      <c r="X9" s="4"/>
      <c r="Y9" s="4"/>
      <c r="Z9" s="4"/>
      <c r="AA9" s="18"/>
      <c r="AB9" s="18"/>
    </row>
    <row r="10" spans="1:28" ht="26.25" customHeight="1" hidden="1">
      <c r="A10" s="2" t="s">
        <v>9</v>
      </c>
      <c r="B10" s="3">
        <f aca="true" t="shared" si="0" ref="B10:B19">D10+F10+H10</f>
        <v>7543.45</v>
      </c>
      <c r="C10" s="3">
        <f aca="true" t="shared" si="1" ref="C10:C19">E10+G10+I10</f>
        <v>5838.45</v>
      </c>
      <c r="D10" s="6"/>
      <c r="E10" s="6"/>
      <c r="F10" s="6">
        <v>3134</v>
      </c>
      <c r="G10" s="6">
        <v>1429</v>
      </c>
      <c r="H10" s="3">
        <v>4409.45</v>
      </c>
      <c r="I10" s="3">
        <v>4409.45</v>
      </c>
      <c r="J10" s="3">
        <v>4409.45</v>
      </c>
      <c r="K10" s="3">
        <v>4409.45</v>
      </c>
      <c r="L10" s="10" t="s">
        <v>36</v>
      </c>
      <c r="M10" s="6"/>
      <c r="N10" s="6">
        <v>6268</v>
      </c>
      <c r="O10" s="6">
        <v>6268</v>
      </c>
      <c r="P10" s="6">
        <v>6268</v>
      </c>
      <c r="Q10" s="4">
        <v>9125.6</v>
      </c>
      <c r="R10" s="4">
        <v>3391.78</v>
      </c>
      <c r="S10" s="4"/>
      <c r="T10" s="4"/>
      <c r="U10" s="4"/>
      <c r="V10" s="4"/>
      <c r="W10" s="4"/>
      <c r="X10" s="4"/>
      <c r="Y10" s="4"/>
      <c r="Z10" s="4"/>
      <c r="AA10" s="18"/>
      <c r="AB10" s="18"/>
    </row>
    <row r="11" spans="1:28" ht="26.25" customHeight="1" hidden="1">
      <c r="A11" s="2" t="s">
        <v>10</v>
      </c>
      <c r="B11" s="3">
        <f t="shared" si="0"/>
        <v>1800.19</v>
      </c>
      <c r="C11" s="3">
        <f t="shared" si="1"/>
        <v>1331.59</v>
      </c>
      <c r="D11" s="6">
        <v>132.3</v>
      </c>
      <c r="E11" s="6">
        <v>75.7</v>
      </c>
      <c r="F11" s="6">
        <v>806</v>
      </c>
      <c r="G11" s="6">
        <v>394</v>
      </c>
      <c r="H11" s="3">
        <v>861.89</v>
      </c>
      <c r="I11" s="3">
        <v>861.89</v>
      </c>
      <c r="J11" s="3">
        <v>861.89</v>
      </c>
      <c r="K11" s="3">
        <v>861.89</v>
      </c>
      <c r="L11" s="10" t="s">
        <v>37</v>
      </c>
      <c r="M11" s="6">
        <v>132.3</v>
      </c>
      <c r="N11" s="6">
        <v>2014</v>
      </c>
      <c r="O11" s="6">
        <v>2014</v>
      </c>
      <c r="P11" s="6">
        <v>2014</v>
      </c>
      <c r="Q11" s="4">
        <v>1761.89</v>
      </c>
      <c r="R11" s="4">
        <v>1265.28</v>
      </c>
      <c r="S11" s="4"/>
      <c r="T11" s="4"/>
      <c r="U11" s="4"/>
      <c r="V11" s="4"/>
      <c r="W11" s="4"/>
      <c r="X11" s="4"/>
      <c r="Y11" s="4"/>
      <c r="Z11" s="4"/>
      <c r="AA11" s="18"/>
      <c r="AB11" s="18"/>
    </row>
    <row r="12" spans="1:28" ht="26.25" customHeight="1" hidden="1">
      <c r="A12" s="2" t="s">
        <v>11</v>
      </c>
      <c r="B12" s="3">
        <f t="shared" si="0"/>
        <v>6676.49</v>
      </c>
      <c r="C12" s="3">
        <f t="shared" si="1"/>
        <v>4948.59</v>
      </c>
      <c r="D12" s="6">
        <v>4035.6</v>
      </c>
      <c r="E12" s="6">
        <v>2307.7</v>
      </c>
      <c r="F12" s="6">
        <v>0</v>
      </c>
      <c r="G12" s="6">
        <v>0</v>
      </c>
      <c r="H12" s="3">
        <v>2640.89</v>
      </c>
      <c r="I12" s="3">
        <v>2640.89</v>
      </c>
      <c r="J12" s="3">
        <v>2640.89</v>
      </c>
      <c r="K12" s="3">
        <v>2640.89</v>
      </c>
      <c r="L12" s="10" t="s">
        <v>30</v>
      </c>
      <c r="M12" s="6">
        <v>4035.6</v>
      </c>
      <c r="N12" s="6">
        <v>2057</v>
      </c>
      <c r="O12" s="6">
        <v>2057</v>
      </c>
      <c r="P12" s="6">
        <v>2057</v>
      </c>
      <c r="Q12" s="4">
        <v>12548.41</v>
      </c>
      <c r="R12" s="4">
        <v>7033.32</v>
      </c>
      <c r="S12" s="4"/>
      <c r="T12" s="4"/>
      <c r="U12" s="4"/>
      <c r="V12" s="4"/>
      <c r="W12" s="4"/>
      <c r="X12" s="4"/>
      <c r="Y12" s="4"/>
      <c r="Z12" s="4"/>
      <c r="AA12" s="18"/>
      <c r="AB12" s="18"/>
    </row>
    <row r="13" spans="1:28" ht="26.25" customHeight="1" hidden="1">
      <c r="A13" s="2" t="s">
        <v>12</v>
      </c>
      <c r="B13" s="3">
        <f t="shared" si="0"/>
        <v>10535.05</v>
      </c>
      <c r="C13" s="3">
        <f t="shared" si="1"/>
        <v>7765.55</v>
      </c>
      <c r="D13" s="6">
        <v>5173.5</v>
      </c>
      <c r="E13" s="6">
        <v>2958.4</v>
      </c>
      <c r="F13" s="6">
        <v>1350</v>
      </c>
      <c r="G13" s="6">
        <v>795.6</v>
      </c>
      <c r="H13" s="3">
        <v>4011.55</v>
      </c>
      <c r="I13" s="3">
        <v>4011.55</v>
      </c>
      <c r="J13" s="3">
        <v>4011.55</v>
      </c>
      <c r="K13" s="3">
        <v>4011.55</v>
      </c>
      <c r="L13" s="10" t="s">
        <v>38</v>
      </c>
      <c r="M13" s="6">
        <v>5173.5</v>
      </c>
      <c r="N13" s="6">
        <v>2551.5</v>
      </c>
      <c r="O13" s="6">
        <v>2551.5</v>
      </c>
      <c r="P13" s="6">
        <v>2551.5</v>
      </c>
      <c r="Q13" s="4">
        <v>10862.4</v>
      </c>
      <c r="R13" s="4">
        <v>3217.4</v>
      </c>
      <c r="S13" s="4"/>
      <c r="T13" s="4"/>
      <c r="U13" s="4"/>
      <c r="V13" s="4"/>
      <c r="W13" s="4"/>
      <c r="X13" s="4"/>
      <c r="Y13" s="4"/>
      <c r="Z13" s="4"/>
      <c r="AA13" s="18"/>
      <c r="AB13" s="18"/>
    </row>
    <row r="14" spans="1:28" ht="26.25" customHeight="1" hidden="1">
      <c r="A14" s="2" t="s">
        <v>13</v>
      </c>
      <c r="B14" s="3">
        <f t="shared" si="0"/>
        <v>3795.04</v>
      </c>
      <c r="C14" s="3">
        <f t="shared" si="1"/>
        <v>2921.04</v>
      </c>
      <c r="D14" s="6">
        <v>430</v>
      </c>
      <c r="E14" s="6">
        <v>246.4</v>
      </c>
      <c r="F14" s="6">
        <v>1418.1</v>
      </c>
      <c r="G14" s="6">
        <v>727.7</v>
      </c>
      <c r="H14" s="3">
        <v>1946.94</v>
      </c>
      <c r="I14" s="3">
        <v>1946.94</v>
      </c>
      <c r="J14" s="3">
        <v>1946.94</v>
      </c>
      <c r="K14" s="3">
        <v>1946.94</v>
      </c>
      <c r="L14" s="10" t="s">
        <v>39</v>
      </c>
      <c r="M14" s="6">
        <v>430</v>
      </c>
      <c r="N14" s="6">
        <v>3420.5</v>
      </c>
      <c r="O14" s="6">
        <v>3420.5</v>
      </c>
      <c r="P14" s="6">
        <v>3420.5</v>
      </c>
      <c r="Q14" s="4">
        <v>8485.6</v>
      </c>
      <c r="R14" s="4">
        <v>5016.46</v>
      </c>
      <c r="S14" s="4"/>
      <c r="T14" s="4"/>
      <c r="U14" s="4"/>
      <c r="V14" s="4"/>
      <c r="W14" s="4"/>
      <c r="X14" s="4"/>
      <c r="Y14" s="4"/>
      <c r="Z14" s="4"/>
      <c r="AA14" s="18"/>
      <c r="AB14" s="18"/>
    </row>
    <row r="15" spans="1:28" ht="26.25" customHeight="1" hidden="1">
      <c r="A15" s="2" t="s">
        <v>14</v>
      </c>
      <c r="B15" s="3">
        <f t="shared" si="0"/>
        <v>0</v>
      </c>
      <c r="C15" s="3">
        <f t="shared" si="1"/>
        <v>7.6</v>
      </c>
      <c r="D15" s="6"/>
      <c r="E15" s="6">
        <v>7.6</v>
      </c>
      <c r="F15" s="6">
        <v>0</v>
      </c>
      <c r="G15" s="6">
        <v>0</v>
      </c>
      <c r="H15" s="3"/>
      <c r="I15" s="3"/>
      <c r="J15" s="3"/>
      <c r="K15" s="3"/>
      <c r="L15" s="10" t="s">
        <v>29</v>
      </c>
      <c r="M15" s="6"/>
      <c r="N15" s="6">
        <v>3214.5</v>
      </c>
      <c r="O15" s="6">
        <v>3214.5</v>
      </c>
      <c r="P15" s="6">
        <v>3214.5</v>
      </c>
      <c r="Q15" s="4">
        <v>5597.19</v>
      </c>
      <c r="R15" s="4">
        <v>888.3</v>
      </c>
      <c r="S15" s="4"/>
      <c r="T15" s="4"/>
      <c r="U15" s="4"/>
      <c r="V15" s="4"/>
      <c r="W15" s="4"/>
      <c r="X15" s="4"/>
      <c r="Y15" s="4"/>
      <c r="Z15" s="4"/>
      <c r="AA15" s="18"/>
      <c r="AB15" s="18"/>
    </row>
    <row r="16" spans="1:28" ht="26.25" customHeight="1" hidden="1">
      <c r="A16" s="2" t="s">
        <v>15</v>
      </c>
      <c r="B16" s="3">
        <f t="shared" si="0"/>
        <v>5138.11</v>
      </c>
      <c r="C16" s="3">
        <f t="shared" si="1"/>
        <v>2718.55</v>
      </c>
      <c r="D16" s="6">
        <v>516</v>
      </c>
      <c r="E16" s="6">
        <v>294.96</v>
      </c>
      <c r="F16" s="6">
        <v>4496.5</v>
      </c>
      <c r="G16" s="6">
        <v>2297.98</v>
      </c>
      <c r="H16" s="3">
        <v>125.61</v>
      </c>
      <c r="I16" s="3">
        <v>125.61</v>
      </c>
      <c r="J16" s="3">
        <v>125.61</v>
      </c>
      <c r="K16" s="3">
        <v>125.61</v>
      </c>
      <c r="L16" s="10" t="s">
        <v>40</v>
      </c>
      <c r="M16" s="6">
        <v>516</v>
      </c>
      <c r="N16" s="6">
        <v>4496.5</v>
      </c>
      <c r="O16" s="6">
        <v>4496.5</v>
      </c>
      <c r="P16" s="6">
        <v>4496.5</v>
      </c>
      <c r="Q16" s="19">
        <v>18980.6</v>
      </c>
      <c r="R16" s="19">
        <v>7185.95</v>
      </c>
      <c r="S16" s="4"/>
      <c r="T16" s="4"/>
      <c r="U16" s="4"/>
      <c r="V16" s="4"/>
      <c r="W16" s="4"/>
      <c r="X16" s="4"/>
      <c r="Y16" s="4"/>
      <c r="Z16" s="4"/>
      <c r="AA16" s="18"/>
      <c r="AB16" s="18"/>
    </row>
    <row r="17" spans="1:28" ht="26.25" customHeight="1" hidden="1">
      <c r="A17" s="2" t="s">
        <v>16</v>
      </c>
      <c r="B17" s="3">
        <f t="shared" si="0"/>
        <v>11138</v>
      </c>
      <c r="C17" s="3">
        <f t="shared" si="1"/>
        <v>5962.68</v>
      </c>
      <c r="D17" s="6">
        <v>3493.1</v>
      </c>
      <c r="E17" s="6">
        <v>1997.5</v>
      </c>
      <c r="F17" s="6">
        <v>2078</v>
      </c>
      <c r="G17" s="6">
        <v>1263.28</v>
      </c>
      <c r="H17" s="3">
        <v>5566.9</v>
      </c>
      <c r="I17" s="3">
        <v>2701.9</v>
      </c>
      <c r="J17" s="3">
        <v>5566.9</v>
      </c>
      <c r="K17" s="3">
        <v>2701.9</v>
      </c>
      <c r="L17" s="10" t="s">
        <v>41</v>
      </c>
      <c r="M17" s="6">
        <v>3493.1</v>
      </c>
      <c r="N17" s="6">
        <v>2078</v>
      </c>
      <c r="O17" s="6">
        <v>2078</v>
      </c>
      <c r="P17" s="6">
        <v>2078</v>
      </c>
      <c r="Q17" s="4">
        <v>9917.52</v>
      </c>
      <c r="R17" s="4">
        <v>1217.9</v>
      </c>
      <c r="S17" s="4"/>
      <c r="T17" s="4"/>
      <c r="U17" s="4"/>
      <c r="V17" s="4"/>
      <c r="W17" s="4"/>
      <c r="X17" s="4"/>
      <c r="Y17" s="4"/>
      <c r="Z17" s="4"/>
      <c r="AA17" s="18"/>
      <c r="AB17" s="18"/>
    </row>
    <row r="18" spans="1:28" ht="26.25" customHeight="1" hidden="1">
      <c r="A18" s="2" t="s">
        <v>17</v>
      </c>
      <c r="B18" s="3">
        <f t="shared" si="0"/>
        <v>17686.4</v>
      </c>
      <c r="C18" s="3">
        <f t="shared" si="1"/>
        <v>13226.96</v>
      </c>
      <c r="D18" s="6">
        <v>9493.6</v>
      </c>
      <c r="E18" s="6">
        <v>5428.86</v>
      </c>
      <c r="F18" s="6">
        <v>853.7</v>
      </c>
      <c r="G18" s="6">
        <v>459</v>
      </c>
      <c r="H18" s="3">
        <v>7339.1</v>
      </c>
      <c r="I18" s="3">
        <v>7339.1</v>
      </c>
      <c r="J18" s="3">
        <v>7339.1</v>
      </c>
      <c r="K18" s="3">
        <v>7339.1</v>
      </c>
      <c r="L18" s="10" t="s">
        <v>42</v>
      </c>
      <c r="M18" s="6">
        <v>9493.6</v>
      </c>
      <c r="N18" s="6">
        <v>8537</v>
      </c>
      <c r="O18" s="6">
        <v>8537</v>
      </c>
      <c r="P18" s="6">
        <v>8537</v>
      </c>
      <c r="Q18" s="4">
        <v>17686.4</v>
      </c>
      <c r="R18" s="4">
        <v>1146.29</v>
      </c>
      <c r="S18" s="4"/>
      <c r="T18" s="4"/>
      <c r="U18" s="4"/>
      <c r="V18" s="4"/>
      <c r="W18" s="4"/>
      <c r="X18" s="4"/>
      <c r="Y18" s="4"/>
      <c r="Z18" s="4"/>
      <c r="AA18" s="18"/>
      <c r="AB18" s="18"/>
    </row>
    <row r="19" spans="1:28" ht="26.25" customHeight="1" hidden="1">
      <c r="A19" s="2" t="s">
        <v>18</v>
      </c>
      <c r="B19" s="3">
        <f t="shared" si="0"/>
        <v>9284.13</v>
      </c>
      <c r="C19" s="3">
        <f t="shared" si="1"/>
        <v>6625.32</v>
      </c>
      <c r="D19" s="6">
        <v>4353.2</v>
      </c>
      <c r="E19" s="6">
        <v>2489.39</v>
      </c>
      <c r="F19" s="4">
        <v>1588</v>
      </c>
      <c r="G19" s="4">
        <v>793</v>
      </c>
      <c r="H19" s="3">
        <v>3342.93</v>
      </c>
      <c r="I19" s="3">
        <v>3342.93</v>
      </c>
      <c r="J19" s="3">
        <v>3342.93</v>
      </c>
      <c r="K19" s="3">
        <v>3342.93</v>
      </c>
      <c r="L19" s="10" t="s">
        <v>46</v>
      </c>
      <c r="M19" s="6">
        <v>4353.2</v>
      </c>
      <c r="N19" s="4">
        <v>3176.5</v>
      </c>
      <c r="O19" s="4">
        <v>3176.5</v>
      </c>
      <c r="P19" s="4">
        <v>3176.5</v>
      </c>
      <c r="Q19" s="4">
        <v>9959.29</v>
      </c>
      <c r="R19" s="4">
        <v>4077.9</v>
      </c>
      <c r="S19" s="4"/>
      <c r="T19" s="4"/>
      <c r="U19" s="4"/>
      <c r="V19" s="4"/>
      <c r="W19" s="4"/>
      <c r="X19" s="4"/>
      <c r="Y19" s="4"/>
      <c r="Z19" s="4"/>
      <c r="AA19" s="18"/>
      <c r="AB19" s="18"/>
    </row>
    <row r="20" spans="1:28" ht="33" customHeight="1">
      <c r="A20" s="2" t="s">
        <v>19</v>
      </c>
      <c r="B20" s="3">
        <f>D20+F20+H20+J20</f>
        <v>5027.259999999999</v>
      </c>
      <c r="C20" s="3">
        <f>E20+G20+I20+K20</f>
        <v>4611.445</v>
      </c>
      <c r="D20" s="6">
        <v>1938.4</v>
      </c>
      <c r="E20" s="6">
        <v>1480.6</v>
      </c>
      <c r="F20" s="4">
        <f>1900*45/100</f>
        <v>855</v>
      </c>
      <c r="G20" s="4">
        <f>1993.3*45/100</f>
        <v>896.985</v>
      </c>
      <c r="H20" s="3">
        <v>1471.33</v>
      </c>
      <c r="I20" s="3">
        <v>1471.33</v>
      </c>
      <c r="J20" s="3">
        <v>762.53</v>
      </c>
      <c r="K20" s="3">
        <v>762.53</v>
      </c>
      <c r="L20" s="10" t="s">
        <v>43</v>
      </c>
      <c r="M20" s="20">
        <v>1938.4</v>
      </c>
      <c r="N20" s="21">
        <v>1500</v>
      </c>
      <c r="O20" s="21">
        <v>1900</v>
      </c>
      <c r="P20" s="21">
        <v>1993.3</v>
      </c>
      <c r="Q20" s="21">
        <f>S20+U20+W20+Y20</f>
        <v>5138.700000000001</v>
      </c>
      <c r="R20" s="21">
        <f>T20+V20+X20+Z20</f>
        <v>4737.54</v>
      </c>
      <c r="S20" s="21">
        <v>0</v>
      </c>
      <c r="T20" s="21">
        <v>0</v>
      </c>
      <c r="U20" s="21">
        <f>683.51+787.82+762.53+1696.33+188.21+182.6+96.5</f>
        <v>4397.5</v>
      </c>
      <c r="V20" s="21">
        <f>683.51+787.82+762.53+1696.33+188.21+182.6+96.5</f>
        <v>4397.5</v>
      </c>
      <c r="W20" s="21">
        <v>551.6</v>
      </c>
      <c r="X20" s="21">
        <v>150.44</v>
      </c>
      <c r="Y20" s="21">
        <v>189.6</v>
      </c>
      <c r="Z20" s="21">
        <v>189.6</v>
      </c>
      <c r="AA20" s="22">
        <v>189.6</v>
      </c>
      <c r="AB20" s="18" t="s">
        <v>57</v>
      </c>
    </row>
    <row r="21" spans="1:28" ht="26.25" customHeight="1" hidden="1">
      <c r="A21" s="2" t="s">
        <v>26</v>
      </c>
      <c r="B21" s="3">
        <f aca="true" t="shared" si="2" ref="B21:C23">D21+F21+H21</f>
        <v>1800</v>
      </c>
      <c r="C21" s="3">
        <f t="shared" si="2"/>
        <v>913</v>
      </c>
      <c r="D21" s="6"/>
      <c r="E21" s="6"/>
      <c r="F21" s="4">
        <v>1800</v>
      </c>
      <c r="G21" s="4">
        <v>913</v>
      </c>
      <c r="H21" s="3">
        <v>0</v>
      </c>
      <c r="I21" s="3">
        <v>0</v>
      </c>
      <c r="J21" s="3"/>
      <c r="K21" s="3"/>
      <c r="L21" s="10" t="s">
        <v>44</v>
      </c>
      <c r="M21" s="6"/>
      <c r="N21" s="6"/>
      <c r="O21" s="6"/>
      <c r="P21" s="4">
        <v>3316</v>
      </c>
      <c r="Q21" s="9">
        <v>7281.26</v>
      </c>
      <c r="R21" s="9">
        <v>488.2</v>
      </c>
      <c r="S21" s="3"/>
      <c r="T21" s="3"/>
      <c r="U21" s="3"/>
      <c r="V21" s="3"/>
      <c r="W21" s="3"/>
      <c r="X21" s="3"/>
      <c r="Y21" s="3"/>
      <c r="Z21" s="3"/>
      <c r="AA21" s="5"/>
      <c r="AB21" s="5"/>
    </row>
    <row r="22" spans="1:28" ht="26.25" customHeight="1" hidden="1">
      <c r="A22" s="2" t="s">
        <v>20</v>
      </c>
      <c r="B22" s="3">
        <f t="shared" si="2"/>
        <v>10254</v>
      </c>
      <c r="C22" s="3">
        <f t="shared" si="2"/>
        <v>5826.1</v>
      </c>
      <c r="D22" s="6">
        <v>10254</v>
      </c>
      <c r="E22" s="6">
        <v>5826.1</v>
      </c>
      <c r="F22" s="6">
        <v>0</v>
      </c>
      <c r="G22" s="6">
        <v>0</v>
      </c>
      <c r="H22" s="3">
        <v>0</v>
      </c>
      <c r="I22" s="3">
        <v>0</v>
      </c>
      <c r="J22" s="23"/>
      <c r="K22" s="23"/>
      <c r="L22" s="30" t="s">
        <v>31</v>
      </c>
      <c r="M22" s="6">
        <v>10254</v>
      </c>
      <c r="N22" s="6"/>
      <c r="O22" s="6"/>
      <c r="P22" s="6">
        <v>54448</v>
      </c>
      <c r="Q22" s="3">
        <v>183448.81</v>
      </c>
      <c r="R22" s="3">
        <v>63823.38</v>
      </c>
      <c r="S22" s="3"/>
      <c r="T22" s="3"/>
      <c r="U22" s="3"/>
      <c r="V22" s="3"/>
      <c r="W22" s="3"/>
      <c r="X22" s="3"/>
      <c r="Y22" s="3"/>
      <c r="Z22" s="3"/>
      <c r="AA22" s="5"/>
      <c r="AB22" s="5"/>
    </row>
    <row r="23" spans="1:28" ht="39.75" customHeight="1" hidden="1">
      <c r="A23" s="2" t="s">
        <v>21</v>
      </c>
      <c r="B23" s="3">
        <f t="shared" si="2"/>
        <v>1799.5</v>
      </c>
      <c r="C23" s="3">
        <f t="shared" si="2"/>
        <v>1028.98</v>
      </c>
      <c r="D23" s="6">
        <v>1799.5</v>
      </c>
      <c r="E23" s="6">
        <v>1028.98</v>
      </c>
      <c r="F23" s="6">
        <v>0</v>
      </c>
      <c r="G23" s="6">
        <v>0</v>
      </c>
      <c r="H23" s="6">
        <v>0</v>
      </c>
      <c r="I23" s="12">
        <v>0</v>
      </c>
      <c r="J23" s="12"/>
      <c r="K23" s="12"/>
      <c r="L23" s="31"/>
      <c r="M23" s="6">
        <v>1799.5</v>
      </c>
      <c r="N23" s="6"/>
      <c r="O23" s="6"/>
      <c r="P23" s="6">
        <v>10300</v>
      </c>
      <c r="Q23" s="3">
        <v>23971.93</v>
      </c>
      <c r="R23" s="3">
        <v>4707.1</v>
      </c>
      <c r="S23" s="3"/>
      <c r="T23" s="3"/>
      <c r="U23" s="3"/>
      <c r="V23" s="3"/>
      <c r="W23" s="3"/>
      <c r="X23" s="3"/>
      <c r="Y23" s="3"/>
      <c r="Z23" s="3"/>
      <c r="AA23" s="5"/>
      <c r="AB23" s="5"/>
    </row>
    <row r="24" spans="2:3" ht="15">
      <c r="B24" s="7"/>
      <c r="C24" s="7"/>
    </row>
    <row r="26" spans="9:16" ht="15">
      <c r="I26" s="8"/>
      <c r="J26" s="8"/>
      <c r="K26" s="8"/>
      <c r="L26" s="1"/>
      <c r="M26" s="1"/>
      <c r="N26" s="1"/>
      <c r="O26" s="1"/>
      <c r="P26" s="1"/>
    </row>
  </sheetData>
  <sheetProtection/>
  <mergeCells count="21">
    <mergeCell ref="W5:X5"/>
    <mergeCell ref="D5:E5"/>
    <mergeCell ref="J5:K5"/>
    <mergeCell ref="Y5:Z5"/>
    <mergeCell ref="AA5:AB5"/>
    <mergeCell ref="S4:AB4"/>
    <mergeCell ref="A4:A6"/>
    <mergeCell ref="L5:L6"/>
    <mergeCell ref="M4:M6"/>
    <mergeCell ref="P4:P6"/>
    <mergeCell ref="B4:C5"/>
    <mergeCell ref="F5:G5"/>
    <mergeCell ref="N4:N6"/>
    <mergeCell ref="O4:O6"/>
    <mergeCell ref="A2:AB2"/>
    <mergeCell ref="L22:L23"/>
    <mergeCell ref="D4:L4"/>
    <mergeCell ref="H5:I5"/>
    <mergeCell ref="Q4:R5"/>
    <mergeCell ref="S5:T5"/>
    <mergeCell ref="U5:V5"/>
  </mergeCells>
  <printOptions/>
  <pageMargins left="0.5905511811023623" right="0.5905511811023623" top="0" bottom="0" header="0.31496062992125984" footer="0.31496062992125984"/>
  <pageSetup fitToWidth="12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Marina</cp:lastModifiedBy>
  <cp:lastPrinted>2015-01-30T09:58:54Z</cp:lastPrinted>
  <dcterms:created xsi:type="dcterms:W3CDTF">2014-03-05T10:35:30Z</dcterms:created>
  <dcterms:modified xsi:type="dcterms:W3CDTF">2015-01-30T15:13:54Z</dcterms:modified>
  <cp:category/>
  <cp:version/>
  <cp:contentType/>
  <cp:contentStatus/>
</cp:coreProperties>
</file>